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405" windowHeight="5400" activeTab="0"/>
  </bookViews>
  <sheets>
    <sheet name="Data" sheetId="1" r:id="rId1"/>
  </sheets>
  <definedNames>
    <definedName name="df">'Data'!$E$11</definedName>
    <definedName name="diffmean">'Data'!$E$9</definedName>
    <definedName name="m">'Data'!$E$7</definedName>
    <definedName name="mean1">'Data'!$E$2</definedName>
    <definedName name="mean2">'Data'!$E$3</definedName>
    <definedName name="meandiff">'Data'!$E$8</definedName>
    <definedName name="n">'Data'!$E$6</definedName>
    <definedName name="stderrdiffmean">'Data'!$E$9</definedName>
    <definedName name="var1">'Data'!$E$4</definedName>
    <definedName name="var2">'Data'!$E$5</definedName>
    <definedName name="width">'Data'!$E$14</definedName>
  </definedNames>
  <calcPr fullCalcOnLoad="1"/>
</workbook>
</file>

<file path=xl/sharedStrings.xml><?xml version="1.0" encoding="utf-8"?>
<sst xmlns="http://schemas.openxmlformats.org/spreadsheetml/2006/main" count="17" uniqueCount="17">
  <si>
    <t>t</t>
  </si>
  <si>
    <t>mean 1</t>
  </si>
  <si>
    <t>mean 2</t>
  </si>
  <si>
    <t>std. err. diff. means</t>
  </si>
  <si>
    <t>p-value</t>
  </si>
  <si>
    <t>variance 1</t>
  </si>
  <si>
    <t>variance 2</t>
  </si>
  <si>
    <t>n1 (n)</t>
  </si>
  <si>
    <t>n2 (m)</t>
  </si>
  <si>
    <t>diff. means</t>
  </si>
  <si>
    <t>H0: mean 1 - mean 2</t>
  </si>
  <si>
    <t>Group 1</t>
  </si>
  <si>
    <t>Group 2</t>
  </si>
  <si>
    <t>df (satterthwaite)</t>
  </si>
  <si>
    <t xml:space="preserve">Note:  although (coincidentally) there are 20 cases in </t>
  </si>
  <si>
    <t>each group, these are not matched pairs data.</t>
  </si>
  <si>
    <t>We use the independent groups t-test formula.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</si>
</sst>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0" fillId="4" borderId="7" applyNumberFormat="0" applyFont="0" applyAlignment="0" applyProtection="0"/>
    <xf numFmtId="0" fontId="10" fillId="15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5" borderId="10" xfId="0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2</xdr:row>
      <xdr:rowOff>142875</xdr:rowOff>
    </xdr:from>
    <xdr:to>
      <xdr:col>13</xdr:col>
      <xdr:colOff>228600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66725"/>
          <a:ext cx="4486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14</xdr:row>
      <xdr:rowOff>152400</xdr:rowOff>
    </xdr:from>
    <xdr:to>
      <xdr:col>11</xdr:col>
      <xdr:colOff>381000</xdr:colOff>
      <xdr:row>18</xdr:row>
      <xdr:rowOff>38100</xdr:rowOff>
    </xdr:to>
    <xdr:pic>
      <xdr:nvPicPr>
        <xdr:cNvPr id="2" name="Picture 2" descr="satterthwaite 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419350"/>
          <a:ext cx="3419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2" width="8.7109375" style="7" customWidth="1"/>
    <col min="3" max="3" width="7.28125" style="0" customWidth="1"/>
    <col min="4" max="5" width="20.7109375" style="0" customWidth="1"/>
  </cols>
  <sheetData>
    <row r="1" spans="1:5" ht="12.75">
      <c r="A1" s="6" t="s">
        <v>11</v>
      </c>
      <c r="B1" s="6" t="s">
        <v>12</v>
      </c>
      <c r="D1" s="2" t="s">
        <v>10</v>
      </c>
      <c r="E1" s="8">
        <v>0</v>
      </c>
    </row>
    <row r="2" spans="1:5" ht="12.75">
      <c r="A2" s="7">
        <v>1.48</v>
      </c>
      <c r="B2" s="7">
        <v>7.55</v>
      </c>
      <c r="C2" s="1"/>
      <c r="D2" s="2" t="s">
        <v>1</v>
      </c>
      <c r="E2" s="4">
        <f>AVERAGE(A2:A21)</f>
        <v>2.2140000000000004</v>
      </c>
    </row>
    <row r="3" spans="1:5" ht="12.75">
      <c r="A3" s="7">
        <v>1.75</v>
      </c>
      <c r="B3" s="7">
        <v>3.75</v>
      </c>
      <c r="C3" s="1"/>
      <c r="D3" s="2" t="s">
        <v>2</v>
      </c>
      <c r="E3" s="4">
        <f>AVERAGE(B2:B21)</f>
        <v>2.0114999999999994</v>
      </c>
    </row>
    <row r="4" spans="1:5" ht="12.75">
      <c r="A4" s="7">
        <v>0.78</v>
      </c>
      <c r="B4" s="7">
        <v>0.1</v>
      </c>
      <c r="C4" s="1"/>
      <c r="D4" s="2" t="s">
        <v>5</v>
      </c>
      <c r="E4" s="4">
        <f>VAR(A2:A21)</f>
        <v>2.951656842105263</v>
      </c>
    </row>
    <row r="5" spans="1:5" ht="12.75">
      <c r="A5" s="7">
        <v>2.85</v>
      </c>
      <c r="B5" s="7">
        <v>1.1</v>
      </c>
      <c r="C5" s="1"/>
      <c r="D5" s="2" t="s">
        <v>6</v>
      </c>
      <c r="E5" s="4">
        <f>VAR(B2:B21)</f>
        <v>3.578550263157898</v>
      </c>
    </row>
    <row r="6" spans="1:5" ht="12.75">
      <c r="A6" s="7">
        <v>0.52</v>
      </c>
      <c r="B6" s="7">
        <v>0.6</v>
      </c>
      <c r="C6" s="1"/>
      <c r="D6" s="2" t="s">
        <v>7</v>
      </c>
      <c r="E6" s="5">
        <f>20</f>
        <v>20</v>
      </c>
    </row>
    <row r="7" spans="1:5" ht="12.75">
      <c r="A7" s="7">
        <v>1.6</v>
      </c>
      <c r="B7" s="7">
        <v>0.52</v>
      </c>
      <c r="C7" s="1"/>
      <c r="D7" s="2" t="s">
        <v>8</v>
      </c>
      <c r="E7" s="5">
        <f>20</f>
        <v>20</v>
      </c>
    </row>
    <row r="8" spans="1:5" ht="12.75">
      <c r="A8" s="7">
        <v>4.15</v>
      </c>
      <c r="B8" s="7">
        <v>3.3</v>
      </c>
      <c r="C8" s="1"/>
      <c r="D8" s="2" t="s">
        <v>9</v>
      </c>
      <c r="E8" s="3">
        <f>mean1-mean2</f>
        <v>0.202500000000001</v>
      </c>
    </row>
    <row r="9" spans="1:5" ht="12.75">
      <c r="A9" s="7">
        <v>3.97</v>
      </c>
      <c r="B9" s="7">
        <v>2.1</v>
      </c>
      <c r="C9" s="1"/>
      <c r="D9" s="2" t="s">
        <v>3</v>
      </c>
      <c r="E9" s="3">
        <f>SQRT((var1/n)+(var2/m))</f>
        <v>0.5714108462946412</v>
      </c>
    </row>
    <row r="10" spans="1:5" ht="12.75">
      <c r="A10" s="7">
        <v>1.48</v>
      </c>
      <c r="B10" s="7">
        <v>0.58</v>
      </c>
      <c r="C10" s="1"/>
      <c r="D10" s="2" t="s">
        <v>0</v>
      </c>
      <c r="E10" s="3">
        <f>(E8-E1)/E9</f>
        <v>0.35438599269357285</v>
      </c>
    </row>
    <row r="11" spans="1:5" ht="12.75">
      <c r="A11" s="7">
        <v>3.1</v>
      </c>
      <c r="B11" s="7">
        <v>4.02</v>
      </c>
      <c r="C11" s="1"/>
      <c r="D11" s="2" t="s">
        <v>13</v>
      </c>
      <c r="E11" s="3">
        <f>((var1/n)+(var2/m))^2/((var1/n)^2/(n-1)+(var2/m)^2/(m-1))</f>
        <v>37.65299713121866</v>
      </c>
    </row>
    <row r="12" spans="1:5" ht="12.75">
      <c r="A12" s="7">
        <v>1.02</v>
      </c>
      <c r="B12" s="7">
        <v>3.75</v>
      </c>
      <c r="C12" s="1"/>
      <c r="D12" s="2" t="s">
        <v>4</v>
      </c>
      <c r="E12" s="3">
        <f>TDIST(E10,df,2)</f>
        <v>0.7250614738639141</v>
      </c>
    </row>
    <row r="13" spans="1:3" ht="12.75">
      <c r="A13" s="7">
        <v>0.53</v>
      </c>
      <c r="B13" s="7">
        <v>0.65</v>
      </c>
      <c r="C13" s="1"/>
    </row>
    <row r="14" spans="1:4" ht="12.75">
      <c r="A14" s="7">
        <v>0.93</v>
      </c>
      <c r="B14" s="7">
        <v>1.92</v>
      </c>
      <c r="C14" s="1"/>
      <c r="D14" t="s">
        <v>14</v>
      </c>
    </row>
    <row r="15" spans="1:4" ht="12.75">
      <c r="A15" s="7">
        <v>1.6</v>
      </c>
      <c r="B15" s="7">
        <v>0.6</v>
      </c>
      <c r="C15" s="1"/>
      <c r="D15" t="s">
        <v>15</v>
      </c>
    </row>
    <row r="16" spans="1:4" ht="12.75">
      <c r="A16" s="7">
        <v>0.8</v>
      </c>
      <c r="B16" s="7">
        <v>1.53</v>
      </c>
      <c r="C16" s="1"/>
      <c r="D16" t="s">
        <v>16</v>
      </c>
    </row>
    <row r="17" spans="1:4" ht="12.75">
      <c r="A17" s="7">
        <v>1.05</v>
      </c>
      <c r="B17" s="7">
        <v>4.23</v>
      </c>
      <c r="C17" s="1"/>
      <c r="D17" s="9"/>
    </row>
    <row r="18" spans="1:3" ht="12.75">
      <c r="A18" s="7">
        <v>6.32</v>
      </c>
      <c r="B18" s="7">
        <v>0.08</v>
      </c>
      <c r="C18" s="1"/>
    </row>
    <row r="19" spans="1:3" ht="12.75">
      <c r="A19" s="7">
        <v>3.93</v>
      </c>
      <c r="B19" s="7">
        <v>1.48</v>
      </c>
      <c r="C19" s="1"/>
    </row>
    <row r="20" spans="1:3" ht="12.75">
      <c r="A20" s="7">
        <v>5.45</v>
      </c>
      <c r="B20" s="7">
        <v>1.65</v>
      </c>
      <c r="C20" s="1"/>
    </row>
    <row r="21" spans="1:3" ht="12.75">
      <c r="A21" s="7">
        <v>0.97</v>
      </c>
      <c r="B21" s="7">
        <v>0.72</v>
      </c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46653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Levine</dc:creator>
  <cp:keywords/>
  <dc:description/>
  <cp:lastModifiedBy>john</cp:lastModifiedBy>
  <dcterms:created xsi:type="dcterms:W3CDTF">1998-09-07T14:09:55Z</dcterms:created>
  <dcterms:modified xsi:type="dcterms:W3CDTF">2014-03-14T16:35:50Z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